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90" yWindow="65431" windowWidth="1068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<sst xmlns="http://schemas.openxmlformats.org/spreadsheetml/2006/main" count="73" uniqueCount="59">
  <si>
    <t>部门（单位）名称：长春市南关区财政局</t>
  </si>
  <si>
    <t>经济分类</t>
  </si>
  <si>
    <t>科目名称</t>
  </si>
  <si>
    <t>合计</t>
  </si>
  <si>
    <t>人员经费</t>
  </si>
  <si>
    <t>公用经费</t>
  </si>
  <si>
    <t>工资福利支出</t>
  </si>
  <si>
    <t>基本工资</t>
  </si>
  <si>
    <t>津贴补贴</t>
  </si>
  <si>
    <t>商品和服务支出</t>
  </si>
  <si>
    <t>咨询费</t>
  </si>
  <si>
    <t>会议费</t>
  </si>
  <si>
    <t>劳务费</t>
  </si>
  <si>
    <t>公务用车运行维修费</t>
  </si>
  <si>
    <t>对个人和家庭的补助</t>
  </si>
  <si>
    <t>离休费</t>
  </si>
  <si>
    <t>退休费</t>
  </si>
  <si>
    <t>医疗费</t>
  </si>
  <si>
    <t>单位：万元</t>
  </si>
  <si>
    <t>经济分类</t>
  </si>
  <si>
    <t>公务接待费</t>
  </si>
  <si>
    <t>科目编码</t>
  </si>
  <si>
    <t>其他工资福利支出</t>
  </si>
  <si>
    <t>办公费</t>
  </si>
  <si>
    <t>印刷费</t>
  </si>
  <si>
    <t>邮电费</t>
  </si>
  <si>
    <t>取暖费</t>
  </si>
  <si>
    <t>维修（护）费</t>
  </si>
  <si>
    <t>租赁费</t>
  </si>
  <si>
    <t>培训费</t>
  </si>
  <si>
    <t>工会经费</t>
  </si>
  <si>
    <t>住房公积金</t>
  </si>
  <si>
    <t>奖金</t>
  </si>
  <si>
    <t>绩效工资</t>
  </si>
  <si>
    <t>退职（役）费</t>
  </si>
  <si>
    <t>其他交通费</t>
  </si>
  <si>
    <t>抚恤金</t>
  </si>
  <si>
    <t>生活补助</t>
  </si>
  <si>
    <t>救济费</t>
  </si>
  <si>
    <t>助学金</t>
  </si>
  <si>
    <t>机关事业单位基本养老保险缴费</t>
  </si>
  <si>
    <t>职业年金缴费</t>
  </si>
  <si>
    <t>职工基本医疗保险缴费</t>
  </si>
  <si>
    <t>电费</t>
  </si>
  <si>
    <t>水费</t>
  </si>
  <si>
    <t>手续费</t>
  </si>
  <si>
    <t>物业管理费</t>
  </si>
  <si>
    <t>专用材料费</t>
  </si>
  <si>
    <t>专用燃料费</t>
  </si>
  <si>
    <t>差旅费</t>
  </si>
  <si>
    <t>资本性支出</t>
  </si>
  <si>
    <t>办公设备购置</t>
  </si>
  <si>
    <t>信息网络及软件购置更新</t>
  </si>
  <si>
    <t>委托业务费</t>
  </si>
  <si>
    <r>
      <t xml:space="preserve">小 </t>
    </r>
    <r>
      <rPr>
        <b/>
        <sz val="14"/>
        <rFont val="宋体"/>
        <family val="0"/>
      </rPr>
      <t xml:space="preserve"> </t>
    </r>
    <r>
      <rPr>
        <b/>
        <sz val="14"/>
        <rFont val="宋体"/>
        <family val="0"/>
      </rPr>
      <t>计</t>
    </r>
  </si>
  <si>
    <r>
      <t xml:space="preserve">合 </t>
    </r>
    <r>
      <rPr>
        <b/>
        <sz val="14"/>
        <rFont val="宋体"/>
        <family val="0"/>
      </rPr>
      <t xml:space="preserve"> </t>
    </r>
    <r>
      <rPr>
        <b/>
        <sz val="14"/>
        <rFont val="宋体"/>
        <family val="0"/>
      </rPr>
      <t>计</t>
    </r>
  </si>
  <si>
    <r>
      <t>20</t>
    </r>
    <r>
      <rPr>
        <sz val="20"/>
        <rFont val="宋体"/>
        <family val="0"/>
      </rPr>
      <t>20</t>
    </r>
    <r>
      <rPr>
        <sz val="20"/>
        <rFont val="宋体"/>
        <family val="0"/>
      </rPr>
      <t>年长春市南关区一般公共预算本级基本支出表</t>
    </r>
  </si>
  <si>
    <r>
      <t>20</t>
    </r>
    <r>
      <rPr>
        <sz val="14"/>
        <rFont val="宋体"/>
        <family val="0"/>
      </rPr>
      <t>20</t>
    </r>
    <r>
      <rPr>
        <sz val="14"/>
        <rFont val="宋体"/>
        <family val="0"/>
      </rPr>
      <t>年基本支出</t>
    </r>
  </si>
  <si>
    <r>
      <t>20</t>
    </r>
    <r>
      <rPr>
        <sz val="14"/>
        <rFont val="宋体"/>
        <family val="0"/>
      </rPr>
      <t>20</t>
    </r>
    <r>
      <rPr>
        <sz val="14"/>
        <rFont val="宋体"/>
        <family val="0"/>
      </rPr>
      <t>年项目支出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</si>
</sst>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_);[Red]\(#,##0\)"/>
  </numFmts>
  <fonts count="40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65"/>
  <sheetViews>
    <sheetView showZeros="0" tabSelected="1" zoomScalePageLayoutView="0" workbookViewId="0" topLeftCell="A46">
      <selection activeCell="F25" sqref="F25"/>
    </sheetView>
  </sheetViews>
  <sheetFormatPr defaultColWidth="9.00390625" defaultRowHeight="14.25"/>
  <cols>
    <col min="1" max="1" width="9.625" style="0" customWidth="1"/>
    <col min="2" max="2" width="35.125" style="0" customWidth="1"/>
    <col min="3" max="5" width="11.625" style="0" customWidth="1"/>
  </cols>
  <sheetData>
    <row r="1" ht="0.75" customHeight="1"/>
    <row r="2" ht="0.75" customHeight="1"/>
    <row r="3" spans="1:5" ht="25.5">
      <c r="A3" s="17" t="s">
        <v>56</v>
      </c>
      <c r="B3" s="18"/>
      <c r="C3" s="18"/>
      <c r="D3" s="18"/>
      <c r="E3" s="18"/>
    </row>
    <row r="5" spans="1:5" ht="18.75">
      <c r="A5" s="1" t="s">
        <v>0</v>
      </c>
      <c r="B5" s="1"/>
      <c r="C5" s="1"/>
      <c r="D5" s="1"/>
      <c r="E5" s="3" t="s">
        <v>18</v>
      </c>
    </row>
    <row r="6" spans="1:5" ht="18.75">
      <c r="A6" s="15" t="s">
        <v>19</v>
      </c>
      <c r="B6" s="15"/>
      <c r="C6" s="16" t="s">
        <v>57</v>
      </c>
      <c r="D6" s="15"/>
      <c r="E6" s="15"/>
    </row>
    <row r="7" spans="1:5" ht="18.75">
      <c r="A7" s="4" t="s">
        <v>21</v>
      </c>
      <c r="B7" s="4" t="s">
        <v>2</v>
      </c>
      <c r="C7" s="4" t="s">
        <v>3</v>
      </c>
      <c r="D7" s="4" t="s">
        <v>4</v>
      </c>
      <c r="E7" s="4" t="s">
        <v>5</v>
      </c>
    </row>
    <row r="8" spans="1:5" s="2" customFormat="1" ht="18.75">
      <c r="A8" s="5">
        <v>301</v>
      </c>
      <c r="B8" s="5" t="s">
        <v>6</v>
      </c>
      <c r="C8" s="6">
        <f>D8+E8</f>
        <v>106237</v>
      </c>
      <c r="D8" s="6">
        <f>SUM(D9:D17)</f>
        <v>106237</v>
      </c>
      <c r="E8" s="6">
        <f>SUM(E9:E17)</f>
        <v>0</v>
      </c>
    </row>
    <row r="9" spans="1:5" ht="18.75">
      <c r="A9" s="7">
        <v>30101</v>
      </c>
      <c r="B9" s="7" t="s">
        <v>7</v>
      </c>
      <c r="C9" s="8">
        <f aca="true" t="shared" si="0" ref="C9:C39">D9+E9</f>
        <v>12686</v>
      </c>
      <c r="D9" s="8">
        <v>12686</v>
      </c>
      <c r="E9" s="8"/>
    </row>
    <row r="10" spans="1:5" ht="18.75">
      <c r="A10" s="7">
        <v>30102</v>
      </c>
      <c r="B10" s="7" t="s">
        <v>8</v>
      </c>
      <c r="C10" s="8">
        <f t="shared" si="0"/>
        <v>15410</v>
      </c>
      <c r="D10" s="8">
        <v>15410</v>
      </c>
      <c r="E10" s="8"/>
    </row>
    <row r="11" spans="1:5" ht="18.75">
      <c r="A11" s="7">
        <v>30103</v>
      </c>
      <c r="B11" s="7" t="s">
        <v>32</v>
      </c>
      <c r="C11" s="8">
        <f t="shared" si="0"/>
        <v>1746</v>
      </c>
      <c r="D11" s="8">
        <v>1746</v>
      </c>
      <c r="E11" s="8"/>
    </row>
    <row r="12" spans="1:5" ht="18.75">
      <c r="A12" s="7">
        <v>30107</v>
      </c>
      <c r="B12" s="7" t="s">
        <v>33</v>
      </c>
      <c r="C12" s="8">
        <f t="shared" si="0"/>
        <v>16732</v>
      </c>
      <c r="D12" s="8">
        <v>16732</v>
      </c>
      <c r="E12" s="8"/>
    </row>
    <row r="13" spans="1:5" ht="18.75">
      <c r="A13" s="7">
        <v>30108</v>
      </c>
      <c r="B13" s="10" t="s">
        <v>40</v>
      </c>
      <c r="C13" s="8">
        <f t="shared" si="0"/>
        <v>10215</v>
      </c>
      <c r="D13" s="8">
        <v>10215</v>
      </c>
      <c r="E13" s="8"/>
    </row>
    <row r="14" spans="1:5" ht="18.75">
      <c r="A14" s="7">
        <v>30109</v>
      </c>
      <c r="B14" s="10" t="s">
        <v>41</v>
      </c>
      <c r="C14" s="8">
        <f t="shared" si="0"/>
        <v>3829</v>
      </c>
      <c r="D14" s="8">
        <v>3829</v>
      </c>
      <c r="E14" s="8"/>
    </row>
    <row r="15" spans="1:5" ht="18.75">
      <c r="A15" s="7">
        <v>30110</v>
      </c>
      <c r="B15" s="10" t="s">
        <v>42</v>
      </c>
      <c r="C15" s="8">
        <f>D15+E15</f>
        <v>3549</v>
      </c>
      <c r="D15" s="8">
        <v>3549</v>
      </c>
      <c r="E15" s="8"/>
    </row>
    <row r="16" spans="1:5" ht="18.75">
      <c r="A16" s="7">
        <v>30113</v>
      </c>
      <c r="B16" s="7" t="s">
        <v>31</v>
      </c>
      <c r="C16" s="8">
        <f>D16+E16</f>
        <v>8863</v>
      </c>
      <c r="D16" s="8">
        <v>8863</v>
      </c>
      <c r="E16" s="8"/>
    </row>
    <row r="17" spans="1:5" ht="18.75">
      <c r="A17" s="7">
        <v>30199</v>
      </c>
      <c r="B17" s="7" t="s">
        <v>22</v>
      </c>
      <c r="C17" s="8">
        <f t="shared" si="0"/>
        <v>33207</v>
      </c>
      <c r="D17" s="8">
        <v>33207</v>
      </c>
      <c r="E17" s="8"/>
    </row>
    <row r="18" spans="1:5" s="2" customFormat="1" ht="18.75">
      <c r="A18" s="5">
        <v>302</v>
      </c>
      <c r="B18" s="5" t="s">
        <v>9</v>
      </c>
      <c r="C18" s="6">
        <f t="shared" si="0"/>
        <v>14218</v>
      </c>
      <c r="D18" s="6">
        <f>SUM(D19:D35)</f>
        <v>0</v>
      </c>
      <c r="E18" s="6">
        <f>SUM(E19:E35)</f>
        <v>14218</v>
      </c>
    </row>
    <row r="19" spans="1:5" ht="18.75">
      <c r="A19" s="7">
        <v>30201</v>
      </c>
      <c r="B19" s="7" t="s">
        <v>23</v>
      </c>
      <c r="C19" s="8">
        <f t="shared" si="0"/>
        <v>4998</v>
      </c>
      <c r="D19" s="8"/>
      <c r="E19" s="8">
        <v>4998</v>
      </c>
    </row>
    <row r="20" spans="1:5" ht="18.75">
      <c r="A20" s="7">
        <v>30202</v>
      </c>
      <c r="B20" s="7" t="s">
        <v>24</v>
      </c>
      <c r="C20" s="8">
        <f t="shared" si="0"/>
        <v>8</v>
      </c>
      <c r="D20" s="8"/>
      <c r="E20" s="8">
        <v>8</v>
      </c>
    </row>
    <row r="21" spans="1:5" ht="18.75">
      <c r="A21" s="7">
        <v>30203</v>
      </c>
      <c r="B21" s="10" t="s">
        <v>10</v>
      </c>
      <c r="C21" s="8"/>
      <c r="D21" s="8"/>
      <c r="E21" s="8">
        <v>30</v>
      </c>
    </row>
    <row r="22" spans="1:5" ht="18.75">
      <c r="A22" s="7">
        <v>30204</v>
      </c>
      <c r="B22" s="10" t="s">
        <v>45</v>
      </c>
      <c r="C22" s="8"/>
      <c r="D22" s="8"/>
      <c r="E22" s="8">
        <v>5</v>
      </c>
    </row>
    <row r="23" spans="1:5" ht="18.75">
      <c r="A23" s="7">
        <v>30205</v>
      </c>
      <c r="B23" s="10" t="s">
        <v>44</v>
      </c>
      <c r="C23" s="8">
        <f t="shared" si="0"/>
        <v>60</v>
      </c>
      <c r="D23" s="8"/>
      <c r="E23" s="8">
        <v>60</v>
      </c>
    </row>
    <row r="24" spans="1:5" ht="18.75">
      <c r="A24" s="7">
        <v>30206</v>
      </c>
      <c r="B24" s="7" t="s">
        <v>43</v>
      </c>
      <c r="C24" s="8"/>
      <c r="D24" s="8"/>
      <c r="E24" s="8">
        <v>200</v>
      </c>
    </row>
    <row r="25" spans="1:5" ht="18.75">
      <c r="A25" s="7">
        <v>30207</v>
      </c>
      <c r="B25" s="7" t="s">
        <v>25</v>
      </c>
      <c r="C25" s="8">
        <f t="shared" si="0"/>
        <v>80</v>
      </c>
      <c r="D25" s="8"/>
      <c r="E25" s="8">
        <v>80</v>
      </c>
    </row>
    <row r="26" spans="1:8" ht="18.75">
      <c r="A26" s="7">
        <v>30208</v>
      </c>
      <c r="B26" s="7" t="s">
        <v>26</v>
      </c>
      <c r="C26" s="8">
        <f t="shared" si="0"/>
        <v>864</v>
      </c>
      <c r="D26" s="8"/>
      <c r="E26" s="8">
        <v>864</v>
      </c>
      <c r="H26" s="9"/>
    </row>
    <row r="27" spans="1:8" ht="18.75">
      <c r="A27" s="7">
        <v>30209</v>
      </c>
      <c r="B27" s="10" t="s">
        <v>46</v>
      </c>
      <c r="C27" s="8"/>
      <c r="D27" s="8"/>
      <c r="E27" s="8">
        <v>576</v>
      </c>
      <c r="H27" s="9"/>
    </row>
    <row r="28" spans="1:5" ht="18.75" customHeight="1">
      <c r="A28" s="7">
        <v>30213</v>
      </c>
      <c r="B28" s="7" t="s">
        <v>27</v>
      </c>
      <c r="C28" s="8">
        <f t="shared" si="0"/>
        <v>122</v>
      </c>
      <c r="D28" s="8"/>
      <c r="E28" s="8">
        <v>122</v>
      </c>
    </row>
    <row r="29" spans="1:5" ht="18.75">
      <c r="A29" s="7">
        <v>30214</v>
      </c>
      <c r="B29" s="7" t="s">
        <v>28</v>
      </c>
      <c r="C29" s="8">
        <f t="shared" si="0"/>
        <v>45</v>
      </c>
      <c r="D29" s="8"/>
      <c r="E29" s="8">
        <v>45</v>
      </c>
    </row>
    <row r="30" spans="1:5" ht="18.75" customHeight="1">
      <c r="A30" s="7">
        <v>30217</v>
      </c>
      <c r="B30" s="7" t="s">
        <v>20</v>
      </c>
      <c r="C30" s="8">
        <f t="shared" si="0"/>
        <v>53</v>
      </c>
      <c r="D30" s="8"/>
      <c r="E30" s="8">
        <v>53</v>
      </c>
    </row>
    <row r="31" spans="1:5" ht="18.75" customHeight="1">
      <c r="A31" s="7">
        <v>30218</v>
      </c>
      <c r="B31" s="10" t="s">
        <v>47</v>
      </c>
      <c r="C31" s="8">
        <f t="shared" si="0"/>
        <v>3027</v>
      </c>
      <c r="D31" s="8"/>
      <c r="E31" s="8">
        <v>3027</v>
      </c>
    </row>
    <row r="32" spans="1:5" ht="18.75">
      <c r="A32" s="7">
        <v>30225</v>
      </c>
      <c r="B32" s="10" t="s">
        <v>48</v>
      </c>
      <c r="C32" s="8">
        <f t="shared" si="0"/>
        <v>2220</v>
      </c>
      <c r="D32" s="8"/>
      <c r="E32" s="8">
        <v>2220</v>
      </c>
    </row>
    <row r="33" spans="1:5" ht="18.75">
      <c r="A33" s="7">
        <v>30228</v>
      </c>
      <c r="B33" s="7" t="s">
        <v>30</v>
      </c>
      <c r="C33" s="8">
        <f t="shared" si="0"/>
        <v>300</v>
      </c>
      <c r="D33" s="8"/>
      <c r="E33" s="8">
        <v>300</v>
      </c>
    </row>
    <row r="34" spans="1:5" ht="18.75">
      <c r="A34" s="7">
        <v>30231</v>
      </c>
      <c r="B34" s="7" t="s">
        <v>13</v>
      </c>
      <c r="C34" s="8">
        <f t="shared" si="0"/>
        <v>357</v>
      </c>
      <c r="D34" s="8"/>
      <c r="E34" s="8">
        <v>357</v>
      </c>
    </row>
    <row r="35" spans="1:5" ht="18.75" customHeight="1">
      <c r="A35" s="7">
        <v>30239</v>
      </c>
      <c r="B35" s="7" t="s">
        <v>35</v>
      </c>
      <c r="C35" s="8">
        <f t="shared" si="0"/>
        <v>1273</v>
      </c>
      <c r="D35" s="8"/>
      <c r="E35" s="8">
        <v>1273</v>
      </c>
    </row>
    <row r="36" spans="1:5" s="2" customFormat="1" ht="18.75">
      <c r="A36" s="5">
        <v>303</v>
      </c>
      <c r="B36" s="5" t="s">
        <v>14</v>
      </c>
      <c r="C36" s="6">
        <f>D36+E36</f>
        <v>33577</v>
      </c>
      <c r="D36" s="6">
        <f>SUM(D37:D39)</f>
        <v>33577</v>
      </c>
      <c r="E36" s="6">
        <f>SUM(E37:E39)</f>
        <v>0</v>
      </c>
    </row>
    <row r="37" spans="1:5" ht="18.75" customHeight="1">
      <c r="A37" s="7">
        <v>30301</v>
      </c>
      <c r="B37" s="7" t="s">
        <v>15</v>
      </c>
      <c r="C37" s="8">
        <f t="shared" si="0"/>
        <v>1235</v>
      </c>
      <c r="D37" s="8">
        <v>1235</v>
      </c>
      <c r="E37" s="8"/>
    </row>
    <row r="38" spans="1:5" ht="18.75" customHeight="1">
      <c r="A38" s="7">
        <v>30302</v>
      </c>
      <c r="B38" s="7" t="s">
        <v>16</v>
      </c>
      <c r="C38" s="8">
        <f t="shared" si="0"/>
        <v>32326</v>
      </c>
      <c r="D38" s="8">
        <v>32326</v>
      </c>
      <c r="E38" s="8"/>
    </row>
    <row r="39" spans="1:5" ht="18.75" customHeight="1">
      <c r="A39" s="7">
        <v>30305</v>
      </c>
      <c r="B39" s="10" t="s">
        <v>37</v>
      </c>
      <c r="C39" s="8">
        <f t="shared" si="0"/>
        <v>16</v>
      </c>
      <c r="D39" s="8">
        <v>16</v>
      </c>
      <c r="E39" s="8"/>
    </row>
    <row r="40" spans="1:5" s="2" customFormat="1" ht="18.75">
      <c r="A40" s="13" t="s">
        <v>54</v>
      </c>
      <c r="B40" s="14"/>
      <c r="C40" s="6">
        <f>C36+C18+C8</f>
        <v>154032</v>
      </c>
      <c r="D40" s="6">
        <f>D36+D18+D8</f>
        <v>139814</v>
      </c>
      <c r="E40" s="6">
        <f>E36+E18+E8</f>
        <v>14218</v>
      </c>
    </row>
    <row r="41" spans="1:5" s="2" customFormat="1" ht="18.75" customHeight="1">
      <c r="A41" s="15" t="s">
        <v>1</v>
      </c>
      <c r="B41" s="15"/>
      <c r="C41" s="16" t="s">
        <v>58</v>
      </c>
      <c r="D41" s="15"/>
      <c r="E41" s="15"/>
    </row>
    <row r="42" spans="1:5" ht="18.75">
      <c r="A42" s="4" t="s">
        <v>21</v>
      </c>
      <c r="B42" s="4" t="s">
        <v>2</v>
      </c>
      <c r="C42" s="4" t="s">
        <v>3</v>
      </c>
      <c r="D42" s="4" t="s">
        <v>4</v>
      </c>
      <c r="E42" s="4" t="s">
        <v>5</v>
      </c>
    </row>
    <row r="43" spans="1:5" ht="18.75">
      <c r="A43" s="5">
        <v>302</v>
      </c>
      <c r="B43" s="5" t="s">
        <v>9</v>
      </c>
      <c r="C43" s="6">
        <f>D43+E43</f>
        <v>32497</v>
      </c>
      <c r="D43" s="6">
        <f>SUM(D44:D52)</f>
        <v>0</v>
      </c>
      <c r="E43" s="6">
        <f>SUM(E44:E52)</f>
        <v>32497</v>
      </c>
    </row>
    <row r="44" spans="1:5" ht="18.75" customHeight="1">
      <c r="A44" s="7">
        <v>30202</v>
      </c>
      <c r="B44" s="7" t="s">
        <v>24</v>
      </c>
      <c r="C44" s="8">
        <f>SUM(D44:E44)</f>
        <v>784</v>
      </c>
      <c r="D44" s="8"/>
      <c r="E44" s="8">
        <v>784</v>
      </c>
    </row>
    <row r="45" spans="1:5" ht="18.75" customHeight="1">
      <c r="A45" s="7">
        <v>30203</v>
      </c>
      <c r="B45" s="10" t="s">
        <v>10</v>
      </c>
      <c r="C45" s="8">
        <f aca="true" t="shared" si="1" ref="C45:C63">SUM(D45:E45)</f>
        <v>875</v>
      </c>
      <c r="D45" s="8"/>
      <c r="E45" s="8">
        <v>875</v>
      </c>
    </row>
    <row r="46" spans="1:5" ht="18.75">
      <c r="A46" s="7">
        <v>30208</v>
      </c>
      <c r="B46" s="7" t="s">
        <v>26</v>
      </c>
      <c r="C46" s="8">
        <f t="shared" si="1"/>
        <v>69</v>
      </c>
      <c r="D46" s="8"/>
      <c r="E46" s="8">
        <v>69</v>
      </c>
    </row>
    <row r="47" spans="1:5" ht="18.75">
      <c r="A47" s="7">
        <v>30211</v>
      </c>
      <c r="B47" s="10" t="s">
        <v>49</v>
      </c>
      <c r="C47" s="8">
        <f t="shared" si="1"/>
        <v>1255</v>
      </c>
      <c r="D47" s="8"/>
      <c r="E47" s="8">
        <v>1255</v>
      </c>
    </row>
    <row r="48" spans="1:5" ht="18.75">
      <c r="A48" s="7">
        <v>30213</v>
      </c>
      <c r="B48" s="7" t="s">
        <v>27</v>
      </c>
      <c r="C48" s="8">
        <f t="shared" si="1"/>
        <v>9330</v>
      </c>
      <c r="D48" s="8"/>
      <c r="E48" s="8">
        <v>9330</v>
      </c>
    </row>
    <row r="49" spans="1:5" ht="18.75">
      <c r="A49" s="7">
        <v>30214</v>
      </c>
      <c r="B49" s="7" t="s">
        <v>28</v>
      </c>
      <c r="C49" s="8">
        <f t="shared" si="1"/>
        <v>2654</v>
      </c>
      <c r="D49" s="8"/>
      <c r="E49" s="8">
        <v>2654</v>
      </c>
    </row>
    <row r="50" spans="1:5" ht="18.75">
      <c r="A50" s="7">
        <v>30215</v>
      </c>
      <c r="B50" s="7" t="s">
        <v>11</v>
      </c>
      <c r="C50" s="8">
        <f t="shared" si="1"/>
        <v>665</v>
      </c>
      <c r="D50" s="8"/>
      <c r="E50" s="8">
        <v>665</v>
      </c>
    </row>
    <row r="51" spans="1:5" ht="18.75">
      <c r="A51" s="7">
        <v>30216</v>
      </c>
      <c r="B51" s="7" t="s">
        <v>29</v>
      </c>
      <c r="C51" s="8">
        <f t="shared" si="1"/>
        <v>1215</v>
      </c>
      <c r="D51" s="8"/>
      <c r="E51" s="8">
        <v>1215</v>
      </c>
    </row>
    <row r="52" spans="1:5" ht="18.75">
      <c r="A52" s="7">
        <v>30226</v>
      </c>
      <c r="B52" s="7" t="s">
        <v>12</v>
      </c>
      <c r="C52" s="8">
        <f t="shared" si="1"/>
        <v>15650</v>
      </c>
      <c r="D52" s="8"/>
      <c r="E52" s="8">
        <v>15650</v>
      </c>
    </row>
    <row r="53" spans="1:5" ht="18.75">
      <c r="A53" s="7">
        <v>30227</v>
      </c>
      <c r="B53" s="10" t="s">
        <v>53</v>
      </c>
      <c r="C53" s="8">
        <f t="shared" si="1"/>
        <v>14451</v>
      </c>
      <c r="D53" s="8"/>
      <c r="E53" s="8">
        <v>14451</v>
      </c>
    </row>
    <row r="54" spans="1:5" s="2" customFormat="1" ht="18.75">
      <c r="A54" s="5">
        <v>303</v>
      </c>
      <c r="B54" s="5" t="s">
        <v>14</v>
      </c>
      <c r="C54" s="12">
        <f t="shared" si="1"/>
        <v>40471</v>
      </c>
      <c r="D54" s="12">
        <f>SUM(D55:D60)</f>
        <v>0</v>
      </c>
      <c r="E54" s="12">
        <f>SUM(E55:E60)</f>
        <v>40471</v>
      </c>
    </row>
    <row r="55" spans="1:5" ht="18.75">
      <c r="A55" s="7">
        <v>30303</v>
      </c>
      <c r="B55" s="7" t="s">
        <v>34</v>
      </c>
      <c r="C55" s="8">
        <f t="shared" si="1"/>
        <v>2052</v>
      </c>
      <c r="D55" s="8"/>
      <c r="E55" s="8">
        <v>2052</v>
      </c>
    </row>
    <row r="56" spans="1:5" ht="18.75">
      <c r="A56" s="7">
        <v>30304</v>
      </c>
      <c r="B56" s="7" t="s">
        <v>36</v>
      </c>
      <c r="C56" s="8">
        <f t="shared" si="1"/>
        <v>5731</v>
      </c>
      <c r="D56" s="8"/>
      <c r="E56" s="8">
        <v>5731</v>
      </c>
    </row>
    <row r="57" spans="1:5" ht="18.75">
      <c r="A57" s="7">
        <v>30305</v>
      </c>
      <c r="B57" s="7" t="s">
        <v>37</v>
      </c>
      <c r="C57" s="8">
        <f t="shared" si="1"/>
        <v>12038</v>
      </c>
      <c r="D57" s="8"/>
      <c r="E57" s="8">
        <v>12038</v>
      </c>
    </row>
    <row r="58" spans="1:5" ht="18.75">
      <c r="A58" s="7">
        <v>30306</v>
      </c>
      <c r="B58" s="7" t="s">
        <v>38</v>
      </c>
      <c r="C58" s="8">
        <f t="shared" si="1"/>
        <v>17250</v>
      </c>
      <c r="D58" s="8"/>
      <c r="E58" s="8">
        <v>17250</v>
      </c>
    </row>
    <row r="59" spans="1:5" ht="18.75">
      <c r="A59" s="7">
        <v>30307</v>
      </c>
      <c r="B59" s="7" t="s">
        <v>17</v>
      </c>
      <c r="C59" s="8">
        <f t="shared" si="1"/>
        <v>2300</v>
      </c>
      <c r="D59" s="8"/>
      <c r="E59" s="8">
        <v>2300</v>
      </c>
    </row>
    <row r="60" spans="1:5" ht="18.75">
      <c r="A60" s="7">
        <v>30308</v>
      </c>
      <c r="B60" s="7" t="s">
        <v>39</v>
      </c>
      <c r="C60" s="8">
        <f t="shared" si="1"/>
        <v>1100</v>
      </c>
      <c r="D60" s="8"/>
      <c r="E60" s="8">
        <v>1100</v>
      </c>
    </row>
    <row r="61" spans="1:5" ht="18.75">
      <c r="A61" s="11">
        <v>310</v>
      </c>
      <c r="B61" s="11" t="s">
        <v>50</v>
      </c>
      <c r="C61" s="12">
        <f t="shared" si="1"/>
        <v>2000</v>
      </c>
      <c r="D61" s="12"/>
      <c r="E61" s="12">
        <f>SUM(E62:E63)</f>
        <v>2000</v>
      </c>
    </row>
    <row r="62" spans="1:5" ht="18.75">
      <c r="A62" s="7">
        <v>31002</v>
      </c>
      <c r="B62" s="10" t="s">
        <v>51</v>
      </c>
      <c r="C62" s="8">
        <f t="shared" si="1"/>
        <v>1400</v>
      </c>
      <c r="D62" s="8"/>
      <c r="E62" s="8">
        <v>1400</v>
      </c>
    </row>
    <row r="63" spans="1:5" ht="18.75">
      <c r="A63" s="7">
        <v>31007</v>
      </c>
      <c r="B63" s="10" t="s">
        <v>52</v>
      </c>
      <c r="C63" s="8">
        <f t="shared" si="1"/>
        <v>600</v>
      </c>
      <c r="D63" s="8"/>
      <c r="E63" s="8">
        <v>600</v>
      </c>
    </row>
    <row r="64" spans="1:5" ht="18.75">
      <c r="A64" s="13" t="s">
        <v>54</v>
      </c>
      <c r="B64" s="14"/>
      <c r="C64" s="6">
        <f>SUM(D64:E64)</f>
        <v>74968</v>
      </c>
      <c r="D64" s="6"/>
      <c r="E64" s="6">
        <f>SUM(E43,E54,E61)</f>
        <v>74968</v>
      </c>
    </row>
    <row r="65" spans="1:5" s="2" customFormat="1" ht="18.75">
      <c r="A65" s="13" t="s">
        <v>55</v>
      </c>
      <c r="B65" s="14"/>
      <c r="C65" s="6">
        <f>SUM(C40,C64)</f>
        <v>229000</v>
      </c>
      <c r="D65" s="6">
        <f>D64+D40</f>
        <v>139814</v>
      </c>
      <c r="E65" s="6">
        <f>SUM(E40,E64)</f>
        <v>89186</v>
      </c>
    </row>
  </sheetData>
  <sheetProtection/>
  <mergeCells count="8">
    <mergeCell ref="A65:B65"/>
    <mergeCell ref="A6:B6"/>
    <mergeCell ref="C6:E6"/>
    <mergeCell ref="A40:B40"/>
    <mergeCell ref="A3:E3"/>
    <mergeCell ref="A64:B64"/>
    <mergeCell ref="A41:B41"/>
    <mergeCell ref="C41:E41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2" sqref="A4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2021-05-18T01:01:25Z</dcterms:modified>
  <cp:category/>
  <cp:version/>
  <cp:contentType/>
  <cp:contentStatus/>
</cp:coreProperties>
</file>